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9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blog/1-lakh-kaise-jama-kar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1 लाख बचत प्लान — 1 Lakh Savings Planner</t>
        </is>
      </c>
    </row>
    <row r="2">
      <c r="A2" s="2" t="inlineStr">
        <is>
          <t>Yellow cells are yours. Green cells calculate. The tracker tab logs each month.</t>
        </is>
      </c>
    </row>
    <row r="4">
      <c r="A4" s="3" t="inlineStr">
        <is>
          <t>Aapki details</t>
        </is>
      </c>
      <c r="B4" s="4" t="n"/>
    </row>
    <row r="5">
      <c r="A5" s="5" t="inlineStr">
        <is>
          <t>In-hand salary a month (₹)</t>
        </is>
      </c>
      <c r="B5" s="6" t="n">
        <v>25000</v>
      </c>
    </row>
    <row r="6">
      <c r="A6" s="5" t="inlineStr">
        <is>
          <t>Saving rate (% of salary)</t>
        </is>
      </c>
      <c r="B6" s="7" t="n">
        <v>0.2</v>
      </c>
      <c r="C6" s="2" t="inlineStr">
        <is>
          <t>10% = comfortable · 20% = tight · 30% = determined</t>
        </is>
      </c>
    </row>
    <row r="7">
      <c r="A7" s="5" t="inlineStr">
        <is>
          <t>Goal (₹)</t>
        </is>
      </c>
      <c r="B7" s="6" t="n">
        <v>100000</v>
      </c>
    </row>
    <row r="8">
      <c r="A8" s="5" t="inlineStr">
        <is>
          <t>Where it sits: interest % a year</t>
        </is>
      </c>
      <c r="B8" s="8" t="n">
        <v>6</v>
      </c>
      <c r="C8" s="2" t="inlineStr">
        <is>
          <t>Savings a/c ~2.5 · bank RD ~6 · liquid fund ~5.8</t>
        </is>
      </c>
    </row>
    <row r="9">
      <c r="A9" s="5" t="inlineStr">
        <is>
          <t>Lump sums you expect in the year (₹)</t>
        </is>
      </c>
      <c r="B9" s="6" t="n">
        <v>0</v>
      </c>
      <c r="C9" s="2" t="inlineStr">
        <is>
          <t>Bonus, refund, gifts — count half</t>
        </is>
      </c>
    </row>
    <row r="11">
      <c r="A11" s="3" t="inlineStr">
        <is>
          <t>Result</t>
        </is>
      </c>
      <c r="B11" s="4" t="n"/>
    </row>
    <row r="12">
      <c r="A12" s="5" t="inlineStr">
        <is>
          <t>Saving a month</t>
        </is>
      </c>
      <c r="B12" s="9">
        <f>B5*B6</f>
        <v/>
      </c>
    </row>
    <row r="13">
      <c r="A13" s="5" t="inlineStr">
        <is>
          <t>Months to goal (no interest)</t>
        </is>
      </c>
      <c r="B13" s="10">
        <f>ROUNDUP(MAX(0,B7-B9)/B12,0)</f>
        <v/>
      </c>
    </row>
    <row r="14">
      <c r="A14" s="5" t="inlineStr">
        <is>
          <t>Months to goal (with interest)</t>
        </is>
      </c>
      <c r="B14" s="10">
        <f>ROUNDUP(NPER(B8/1200,-B12,-B9,B7),0)</f>
        <v/>
      </c>
    </row>
    <row r="15">
      <c r="A15" s="5" t="inlineStr">
        <is>
          <t>Daily equivalent</t>
        </is>
      </c>
      <c r="B15" s="9">
        <f>B12*12/365</f>
        <v/>
      </c>
    </row>
    <row r="16">
      <c r="A16" s="5" t="inlineStr">
        <is>
          <t>Saving a month needed for 1 year</t>
        </is>
      </c>
      <c r="B16" s="9">
        <f>-PMT(B8/1200,12,-B9,B7)</f>
        <v/>
      </c>
    </row>
    <row r="17">
      <c r="A17" s="5" t="inlineStr">
        <is>
          <t>Saving a month needed for 100 days</t>
        </is>
      </c>
      <c r="B17" s="9">
        <f>(B7-B9)/(100/30.4)</f>
        <v/>
      </c>
      <c r="C17" s="2" t="inlineStr">
        <is>
          <t>Rarely realistic on salary alone</t>
        </is>
      </c>
    </row>
    <row r="19">
      <c r="A19" s="11" t="inlineStr">
        <is>
          <t>Live version with every option side by side: https://paisatools.co.in/blog/1-lakh-kaise-jama-kare</t>
        </is>
      </c>
    </row>
    <row r="20">
      <c r="A20" s="2" t="inlineStr">
        <is>
          <t>1 lakh kaise jama kare · Free template by PaisaTools (paisatools.co.in) · CC BY 4.0: share and adapt with credit.</t>
        </is>
      </c>
    </row>
    <row r="21">
      <c r="A21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3" t="inlineStr">
        <is>
          <t>Month</t>
        </is>
      </c>
      <c r="B1" s="3" t="inlineStr">
        <is>
          <t>Planned saving (₹)</t>
        </is>
      </c>
      <c r="C1" s="3" t="inlineStr">
        <is>
          <t>Actually saved (₹)</t>
        </is>
      </c>
      <c r="D1" s="3" t="inlineStr">
        <is>
          <t>Running total (₹)</t>
        </is>
      </c>
      <c r="E1" s="3" t="inlineStr">
        <is>
          <t>Gap vs plan (₹)</t>
        </is>
      </c>
    </row>
    <row r="2">
      <c r="A2" t="n">
        <v>1</v>
      </c>
      <c r="B2" s="12">
        <f>Plan!$B$12</f>
        <v/>
      </c>
      <c r="C2" s="13" t="n"/>
      <c r="D2" s="12">
        <f>SUM($C$2:C2)</f>
        <v/>
      </c>
      <c r="E2" s="12">
        <f>SUM($C$2:C2)-SUM($B$2:B2)</f>
        <v/>
      </c>
    </row>
    <row r="3">
      <c r="A3" t="n">
        <v>2</v>
      </c>
      <c r="B3" s="12">
        <f>Plan!$B$12</f>
        <v/>
      </c>
      <c r="C3" s="13" t="n"/>
      <c r="D3" s="12">
        <f>SUM($C$2:C3)</f>
        <v/>
      </c>
      <c r="E3" s="12">
        <f>SUM($C$2:C3)-SUM($B$2:B3)</f>
        <v/>
      </c>
    </row>
    <row r="4">
      <c r="A4" t="n">
        <v>3</v>
      </c>
      <c r="B4" s="12">
        <f>Plan!$B$12</f>
        <v/>
      </c>
      <c r="C4" s="13" t="n"/>
      <c r="D4" s="12">
        <f>SUM($C$2:C4)</f>
        <v/>
      </c>
      <c r="E4" s="12">
        <f>SUM($C$2:C4)-SUM($B$2:B4)</f>
        <v/>
      </c>
    </row>
    <row r="5">
      <c r="A5" t="n">
        <v>4</v>
      </c>
      <c r="B5" s="12">
        <f>Plan!$B$12</f>
        <v/>
      </c>
      <c r="C5" s="13" t="n"/>
      <c r="D5" s="12">
        <f>SUM($C$2:C5)</f>
        <v/>
      </c>
      <c r="E5" s="12">
        <f>SUM($C$2:C5)-SUM($B$2:B5)</f>
        <v/>
      </c>
    </row>
    <row r="6">
      <c r="A6" t="n">
        <v>5</v>
      </c>
      <c r="B6" s="12">
        <f>Plan!$B$12</f>
        <v/>
      </c>
      <c r="C6" s="13" t="n"/>
      <c r="D6" s="12">
        <f>SUM($C$2:C6)</f>
        <v/>
      </c>
      <c r="E6" s="12">
        <f>SUM($C$2:C6)-SUM($B$2:B6)</f>
        <v/>
      </c>
    </row>
    <row r="7">
      <c r="A7" t="n">
        <v>6</v>
      </c>
      <c r="B7" s="12">
        <f>Plan!$B$12</f>
        <v/>
      </c>
      <c r="C7" s="13" t="n"/>
      <c r="D7" s="12">
        <f>SUM($C$2:C7)</f>
        <v/>
      </c>
      <c r="E7" s="12">
        <f>SUM($C$2:C7)-SUM($B$2:B7)</f>
        <v/>
      </c>
    </row>
    <row r="8">
      <c r="A8" t="n">
        <v>7</v>
      </c>
      <c r="B8" s="12">
        <f>Plan!$B$12</f>
        <v/>
      </c>
      <c r="C8" s="13" t="n"/>
      <c r="D8" s="12">
        <f>SUM($C$2:C8)</f>
        <v/>
      </c>
      <c r="E8" s="12">
        <f>SUM($C$2:C8)-SUM($B$2:B8)</f>
        <v/>
      </c>
    </row>
    <row r="9">
      <c r="A9" t="n">
        <v>8</v>
      </c>
      <c r="B9" s="12">
        <f>Plan!$B$12</f>
        <v/>
      </c>
      <c r="C9" s="13" t="n"/>
      <c r="D9" s="12">
        <f>SUM($C$2:C9)</f>
        <v/>
      </c>
      <c r="E9" s="12">
        <f>SUM($C$2:C9)-SUM($B$2:B9)</f>
        <v/>
      </c>
    </row>
    <row r="10">
      <c r="A10" t="n">
        <v>9</v>
      </c>
      <c r="B10" s="12">
        <f>Plan!$B$12</f>
        <v/>
      </c>
      <c r="C10" s="13" t="n"/>
      <c r="D10" s="12">
        <f>SUM($C$2:C10)</f>
        <v/>
      </c>
      <c r="E10" s="12">
        <f>SUM($C$2:C10)-SUM($B$2:B10)</f>
        <v/>
      </c>
    </row>
    <row r="11">
      <c r="A11" t="n">
        <v>10</v>
      </c>
      <c r="B11" s="12">
        <f>Plan!$B$12</f>
        <v/>
      </c>
      <c r="C11" s="13" t="n"/>
      <c r="D11" s="12">
        <f>SUM($C$2:C11)</f>
        <v/>
      </c>
      <c r="E11" s="12">
        <f>SUM($C$2:C11)-SUM($B$2:B11)</f>
        <v/>
      </c>
    </row>
    <row r="12">
      <c r="A12" t="n">
        <v>11</v>
      </c>
      <c r="B12" s="12">
        <f>Plan!$B$12</f>
        <v/>
      </c>
      <c r="C12" s="13" t="n"/>
      <c r="D12" s="12">
        <f>SUM($C$2:C12)</f>
        <v/>
      </c>
      <c r="E12" s="12">
        <f>SUM($C$2:C12)-SUM($B$2:B12)</f>
        <v/>
      </c>
    </row>
    <row r="13">
      <c r="A13" t="n">
        <v>12</v>
      </c>
      <c r="B13" s="12">
        <f>Plan!$B$12</f>
        <v/>
      </c>
      <c r="C13" s="13" t="n"/>
      <c r="D13" s="12">
        <f>SUM($C$2:C13)</f>
        <v/>
      </c>
      <c r="E13" s="12">
        <f>SUM($C$2:C13)-SUM($B$2:B13)</f>
        <v/>
      </c>
    </row>
    <row r="14">
      <c r="A14" t="n">
        <v>13</v>
      </c>
      <c r="B14" s="12">
        <f>Plan!$B$12</f>
        <v/>
      </c>
      <c r="C14" s="13" t="n"/>
      <c r="D14" s="12">
        <f>SUM($C$2:C14)</f>
        <v/>
      </c>
      <c r="E14" s="12">
        <f>SUM($C$2:C14)-SUM($B$2:B14)</f>
        <v/>
      </c>
    </row>
    <row r="15">
      <c r="A15" t="n">
        <v>14</v>
      </c>
      <c r="B15" s="12">
        <f>Plan!$B$12</f>
        <v/>
      </c>
      <c r="C15" s="13" t="n"/>
      <c r="D15" s="12">
        <f>SUM($C$2:C15)</f>
        <v/>
      </c>
      <c r="E15" s="12">
        <f>SUM($C$2:C15)-SUM($B$2:B15)</f>
        <v/>
      </c>
    </row>
    <row r="16">
      <c r="A16" t="n">
        <v>15</v>
      </c>
      <c r="B16" s="12">
        <f>Plan!$B$12</f>
        <v/>
      </c>
      <c r="C16" s="13" t="n"/>
      <c r="D16" s="12">
        <f>SUM($C$2:C16)</f>
        <v/>
      </c>
      <c r="E16" s="12">
        <f>SUM($C$2:C16)-SUM($B$2:B16)</f>
        <v/>
      </c>
    </row>
    <row r="17">
      <c r="A17" t="n">
        <v>16</v>
      </c>
      <c r="B17" s="12">
        <f>Plan!$B$12</f>
        <v/>
      </c>
      <c r="C17" s="13" t="n"/>
      <c r="D17" s="12">
        <f>SUM($C$2:C17)</f>
        <v/>
      </c>
      <c r="E17" s="12">
        <f>SUM($C$2:C17)-SUM($B$2:B17)</f>
        <v/>
      </c>
    </row>
    <row r="18">
      <c r="A18" t="n">
        <v>17</v>
      </c>
      <c r="B18" s="12">
        <f>Plan!$B$12</f>
        <v/>
      </c>
      <c r="C18" s="13" t="n"/>
      <c r="D18" s="12">
        <f>SUM($C$2:C18)</f>
        <v/>
      </c>
      <c r="E18" s="12">
        <f>SUM($C$2:C18)-SUM($B$2:B18)</f>
        <v/>
      </c>
    </row>
    <row r="19">
      <c r="A19" t="n">
        <v>18</v>
      </c>
      <c r="B19" s="12">
        <f>Plan!$B$12</f>
        <v/>
      </c>
      <c r="C19" s="13" t="n"/>
      <c r="D19" s="12">
        <f>SUM($C$2:C19)</f>
        <v/>
      </c>
      <c r="E19" s="12">
        <f>SUM($C$2:C19)-SUM($B$2:B19)</f>
        <v/>
      </c>
    </row>
    <row r="20">
      <c r="A20" t="n">
        <v>19</v>
      </c>
      <c r="B20" s="12">
        <f>Plan!$B$12</f>
        <v/>
      </c>
      <c r="C20" s="13" t="n"/>
      <c r="D20" s="12">
        <f>SUM($C$2:C20)</f>
        <v/>
      </c>
      <c r="E20" s="12">
        <f>SUM($C$2:C20)-SUM($B$2:B20)</f>
        <v/>
      </c>
    </row>
    <row r="21">
      <c r="A21" t="n">
        <v>20</v>
      </c>
      <c r="B21" s="12">
        <f>Plan!$B$12</f>
        <v/>
      </c>
      <c r="C21" s="13" t="n"/>
      <c r="D21" s="12">
        <f>SUM($C$2:C21)</f>
        <v/>
      </c>
      <c r="E21" s="12">
        <f>SUM($C$2:C21)-SUM($B$2:B21)</f>
        <v/>
      </c>
    </row>
    <row r="22">
      <c r="A22" t="n">
        <v>21</v>
      </c>
      <c r="B22" s="12">
        <f>Plan!$B$12</f>
        <v/>
      </c>
      <c r="C22" s="13" t="n"/>
      <c r="D22" s="12">
        <f>SUM($C$2:C22)</f>
        <v/>
      </c>
      <c r="E22" s="12">
        <f>SUM($C$2:C22)-SUM($B$2:B22)</f>
        <v/>
      </c>
    </row>
    <row r="23">
      <c r="A23" t="n">
        <v>22</v>
      </c>
      <c r="B23" s="12">
        <f>Plan!$B$12</f>
        <v/>
      </c>
      <c r="C23" s="13" t="n"/>
      <c r="D23" s="12">
        <f>SUM($C$2:C23)</f>
        <v/>
      </c>
      <c r="E23" s="12">
        <f>SUM($C$2:C23)-SUM($B$2:B23)</f>
        <v/>
      </c>
    </row>
    <row r="24">
      <c r="A24" t="n">
        <v>23</v>
      </c>
      <c r="B24" s="12">
        <f>Plan!$B$12</f>
        <v/>
      </c>
      <c r="C24" s="13" t="n"/>
      <c r="D24" s="12">
        <f>SUM($C$2:C24)</f>
        <v/>
      </c>
      <c r="E24" s="12">
        <f>SUM($C$2:C24)-SUM($B$2:B24)</f>
        <v/>
      </c>
    </row>
    <row r="25">
      <c r="A25" t="n">
        <v>24</v>
      </c>
      <c r="B25" s="12">
        <f>Plan!$B$12</f>
        <v/>
      </c>
      <c r="C25" s="13" t="n"/>
      <c r="D25" s="12">
        <f>SUM($C$2:C25)</f>
        <v/>
      </c>
      <c r="E25" s="12">
        <f>SUM($C$2:C25)-SUM($B$2:B25)</f>
        <v/>
      </c>
    </row>
    <row r="26">
      <c r="A26" t="n">
        <v>25</v>
      </c>
      <c r="B26" s="12">
        <f>Plan!$B$12</f>
        <v/>
      </c>
      <c r="C26" s="13" t="n"/>
      <c r="D26" s="12">
        <f>SUM($C$2:C26)</f>
        <v/>
      </c>
      <c r="E26" s="12">
        <f>SUM($C$2:C26)-SUM($B$2:B26)</f>
        <v/>
      </c>
    </row>
    <row r="27">
      <c r="A27" t="n">
        <v>26</v>
      </c>
      <c r="B27" s="12">
        <f>Plan!$B$12</f>
        <v/>
      </c>
      <c r="C27" s="13" t="n"/>
      <c r="D27" s="12">
        <f>SUM($C$2:C27)</f>
        <v/>
      </c>
      <c r="E27" s="12">
        <f>SUM($C$2:C27)-SUM($B$2:B27)</f>
        <v/>
      </c>
    </row>
    <row r="28">
      <c r="A28" t="n">
        <v>27</v>
      </c>
      <c r="B28" s="12">
        <f>Plan!$B$12</f>
        <v/>
      </c>
      <c r="C28" s="13" t="n"/>
      <c r="D28" s="12">
        <f>SUM($C$2:C28)</f>
        <v/>
      </c>
      <c r="E28" s="12">
        <f>SUM($C$2:C28)-SUM($B$2:B28)</f>
        <v/>
      </c>
    </row>
    <row r="29">
      <c r="A29" t="n">
        <v>28</v>
      </c>
      <c r="B29" s="12">
        <f>Plan!$B$12</f>
        <v/>
      </c>
      <c r="C29" s="13" t="n"/>
      <c r="D29" s="12">
        <f>SUM($C$2:C29)</f>
        <v/>
      </c>
      <c r="E29" s="12">
        <f>SUM($C$2:C29)-SUM($B$2:B29)</f>
        <v/>
      </c>
    </row>
    <row r="30">
      <c r="A30" t="n">
        <v>29</v>
      </c>
      <c r="B30" s="12">
        <f>Plan!$B$12</f>
        <v/>
      </c>
      <c r="C30" s="13" t="n"/>
      <c r="D30" s="12">
        <f>SUM($C$2:C30)</f>
        <v/>
      </c>
      <c r="E30" s="12">
        <f>SUM($C$2:C30)-SUM($B$2:B30)</f>
        <v/>
      </c>
    </row>
    <row r="31">
      <c r="A31" t="n">
        <v>30</v>
      </c>
      <c r="B31" s="12">
        <f>Plan!$B$12</f>
        <v/>
      </c>
      <c r="C31" s="13" t="n"/>
      <c r="D31" s="12">
        <f>SUM($C$2:C31)</f>
        <v/>
      </c>
      <c r="E31" s="12">
        <f>SUM($C$2:C31)-SUM($B$2:B31)</f>
        <v/>
      </c>
    </row>
    <row r="32">
      <c r="A32" t="n">
        <v>31</v>
      </c>
      <c r="B32" s="12">
        <f>Plan!$B$12</f>
        <v/>
      </c>
      <c r="C32" s="13" t="n"/>
      <c r="D32" s="12">
        <f>SUM($C$2:C32)</f>
        <v/>
      </c>
      <c r="E32" s="12">
        <f>SUM($C$2:C32)-SUM($B$2:B32)</f>
        <v/>
      </c>
    </row>
    <row r="33">
      <c r="A33" t="n">
        <v>32</v>
      </c>
      <c r="B33" s="12">
        <f>Plan!$B$12</f>
        <v/>
      </c>
      <c r="C33" s="13" t="n"/>
      <c r="D33" s="12">
        <f>SUM($C$2:C33)</f>
        <v/>
      </c>
      <c r="E33" s="12">
        <f>SUM($C$2:C33)-SUM($B$2:B33)</f>
        <v/>
      </c>
    </row>
    <row r="34">
      <c r="A34" t="n">
        <v>33</v>
      </c>
      <c r="B34" s="12">
        <f>Plan!$B$12</f>
        <v/>
      </c>
      <c r="C34" s="13" t="n"/>
      <c r="D34" s="12">
        <f>SUM($C$2:C34)</f>
        <v/>
      </c>
      <c r="E34" s="12">
        <f>SUM($C$2:C34)-SUM($B$2:B34)</f>
        <v/>
      </c>
    </row>
    <row r="35">
      <c r="A35" t="n">
        <v>34</v>
      </c>
      <c r="B35" s="12">
        <f>Plan!$B$12</f>
        <v/>
      </c>
      <c r="C35" s="13" t="n"/>
      <c r="D35" s="12">
        <f>SUM($C$2:C35)</f>
        <v/>
      </c>
      <c r="E35" s="12">
        <f>SUM($C$2:C35)-SUM($B$2:B35)</f>
        <v/>
      </c>
    </row>
    <row r="36">
      <c r="A36" t="n">
        <v>35</v>
      </c>
      <c r="B36" s="12">
        <f>Plan!$B$12</f>
        <v/>
      </c>
      <c r="C36" s="13" t="n"/>
      <c r="D36" s="12">
        <f>SUM($C$2:C36)</f>
        <v/>
      </c>
      <c r="E36" s="12">
        <f>SUM($C$2:C36)-SUM($B$2:B36)</f>
        <v/>
      </c>
    </row>
    <row r="37">
      <c r="A37" t="n">
        <v>36</v>
      </c>
      <c r="B37" s="12">
        <f>Plan!$B$12</f>
        <v/>
      </c>
      <c r="C37" s="13" t="n"/>
      <c r="D37" s="12">
        <f>SUM($C$2:C37)</f>
        <v/>
      </c>
      <c r="E37" s="12">
        <f>SUM($C$2:C37)-SUM($B$2:B37)</f>
        <v/>
      </c>
    </row>
    <row r="39">
      <c r="A39" s="2" t="inlineStr">
        <is>
          <t>Goal reached when Running total ≥ Plan!B7. Free template by PaisaTools · CC BY 4.0 · paisatools.co.in/blog/1-lakh-kaise-jama-kare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