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th P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1" fontId="0" fillId="3" borderId="1" pivotButton="0" quotePrefix="0" xfId="0"/>
    <xf numFmtId="0" fontId="0" fillId="3" borderId="1" pivotButton="0" quotePrefix="0" xfId="0"/>
    <xf numFmtId="2" fontId="0" fillId="3" borderId="1" pivotButton="0" quotePrefix="0" xfId="0"/>
    <xf numFmtId="164" fontId="4" fillId="4" borderId="1" pivotButton="0" quotePrefix="0" xfId="0"/>
    <xf numFmtId="165" fontId="4" fillId="4" borderId="1" pivotButton="0" quotePrefix="0" xfId="0"/>
    <xf numFmtId="0" fontId="4" fillId="0" borderId="0" pivotButton="0" quotePrefix="0" xfId="0"/>
    <xf numFmtId="2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2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8th-pay-commission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8th Pay Commission calculator — salary and pension scenarios</t>
        </is>
      </c>
    </row>
    <row r="2">
      <c r="A2" s="2" t="inlineStr">
        <is>
          <t>Yellow cells are yours to change. No fitment factor has been notified: these are scenarios.</t>
        </is>
      </c>
    </row>
    <row r="4">
      <c r="A4" s="3" t="inlineStr">
        <is>
          <t>Your pay today (7th Pay Commission)</t>
        </is>
      </c>
      <c r="B4" s="4" t="n"/>
    </row>
    <row r="5">
      <c r="A5" s="5" t="inlineStr">
        <is>
          <t>Basic pay (₹ a month)</t>
        </is>
      </c>
      <c r="B5" s="6" t="n">
        <v>35400</v>
      </c>
      <c r="C5" s="2" t="inlineStr">
        <is>
          <t>From your pay slip: the 7th CPC pay-matrix figure</t>
        </is>
      </c>
    </row>
    <row r="6">
      <c r="A6" s="5" t="inlineStr">
        <is>
          <t>DA today (% of basic)</t>
        </is>
      </c>
      <c r="B6" s="7" t="n">
        <v>60</v>
      </c>
      <c r="C6" s="2" t="inlineStr">
        <is>
          <t>60% from January 2026; the July 2026 revision is pending</t>
        </is>
      </c>
    </row>
    <row r="7">
      <c r="A7" s="5" t="inlineStr">
        <is>
          <t>City class (X, Y or Z)</t>
        </is>
      </c>
      <c r="B7" s="8" t="inlineStr">
        <is>
          <t>X</t>
        </is>
      </c>
      <c r="C7" s="2" t="inlineStr">
        <is>
          <t>X = metro, Y = tier-2, Z = other</t>
        </is>
      </c>
    </row>
    <row r="8">
      <c r="A8" s="5" t="inlineStr">
        <is>
          <t>Fitment factor to test</t>
        </is>
      </c>
      <c r="B8" s="9" t="n">
        <v>2.28</v>
      </c>
      <c r="C8" s="2" t="inlineStr">
        <is>
          <t>Figures doing the rounds: 1.92, 2.28, 2.57, 2.86 (not notified)</t>
        </is>
      </c>
    </row>
    <row r="10">
      <c r="A10" s="3" t="inlineStr">
        <is>
          <t>What that factor would do</t>
        </is>
      </c>
      <c r="B10" s="4" t="n"/>
    </row>
    <row r="11">
      <c r="A11" s="5" t="inlineStr">
        <is>
          <t>DA today (₹)</t>
        </is>
      </c>
      <c r="B11" s="10">
        <f>ROUND(B5*B6/100,0)</f>
        <v/>
      </c>
    </row>
    <row r="12">
      <c r="A12" s="5" t="inlineStr">
        <is>
          <t>Basic + DA today (what your pay yields now)</t>
        </is>
      </c>
      <c r="B12" s="10">
        <f>B5+B11</f>
        <v/>
      </c>
    </row>
    <row r="13">
      <c r="A13" s="5" t="inlineStr">
        <is>
          <t>Revised basic</t>
        </is>
      </c>
      <c r="B13" s="10">
        <f>ROUND(B5*B8,0)</f>
        <v/>
      </c>
      <c r="C13" s="2" t="inlineStr">
        <is>
          <t>DA restarts at 0% on the revised basic</t>
        </is>
      </c>
    </row>
    <row r="14">
      <c r="A14" s="5" t="inlineStr">
        <is>
          <t>HRA on the revised basic</t>
        </is>
      </c>
      <c r="B14" s="10">
        <f>ROUND(B13*IF(UPPER(B7)="X",30,IF(UPPER(B7)="Y",20,10))/100,0)</f>
        <v/>
      </c>
      <c r="C14" s="2" t="inlineStr">
        <is>
          <t>Current 30/20/10% rates; the final HRA slabs are notified separately</t>
        </is>
      </c>
    </row>
    <row r="15">
      <c r="A15" s="5" t="inlineStr">
        <is>
          <t>Revised basic + HRA (indicative, before TA)</t>
        </is>
      </c>
      <c r="B15" s="10">
        <f>B13+B14</f>
        <v/>
      </c>
    </row>
    <row r="16">
      <c r="A16" s="5" t="inlineStr">
        <is>
          <t>Real increase a month (revised basic − basic − DA)</t>
        </is>
      </c>
      <c r="B16" s="10">
        <f>B13-B12</f>
        <v/>
      </c>
    </row>
    <row r="17">
      <c r="A17" s="5" t="inlineStr">
        <is>
          <t>Real increase (%)</t>
        </is>
      </c>
      <c r="B17" s="11">
        <f>IF(B12&gt;0,B16/B12,0)</f>
        <v/>
      </c>
    </row>
    <row r="19">
      <c r="A19" s="12" t="inlineStr">
        <is>
          <t>Every factor side by side</t>
        </is>
      </c>
    </row>
    <row r="20">
      <c r="A20" s="12" t="inlineStr">
        <is>
          <t>Fitment factor</t>
        </is>
      </c>
      <c r="B20" s="12" t="inlineStr">
        <is>
          <t>What it is</t>
        </is>
      </c>
      <c r="C20" s="12" t="inlineStr">
        <is>
          <t>Revised basic</t>
        </is>
      </c>
      <c r="D20" s="12" t="inlineStr">
        <is>
          <t>Real increase a month</t>
        </is>
      </c>
      <c r="E20" s="12" t="inlineStr">
        <is>
          <t>Real increase (%)</t>
        </is>
      </c>
    </row>
    <row r="21">
      <c r="A21" s="13" t="n">
        <v>1.92</v>
      </c>
      <c r="B21" s="5" t="inlineStr">
        <is>
          <t>Conservative</t>
        </is>
      </c>
      <c r="C21" s="14">
        <f>ROUND($B$5*A21,0)</f>
        <v/>
      </c>
      <c r="D21" s="14">
        <f>C21-$B$12</f>
        <v/>
      </c>
      <c r="E21" s="15">
        <f>IF($B$12&gt;0,D21/$B$12,0)</f>
        <v/>
      </c>
    </row>
    <row r="22">
      <c r="A22" s="13" t="n">
        <v>2.28</v>
      </c>
      <c r="B22" s="5" t="inlineStr">
        <is>
          <t>Central estimate</t>
        </is>
      </c>
      <c r="C22" s="14">
        <f>ROUND($B$5*A22,0)</f>
        <v/>
      </c>
      <c r="D22" s="14">
        <f>C22-$B$12</f>
        <v/>
      </c>
      <c r="E22" s="15">
        <f>IF($B$12&gt;0,D22/$B$12,0)</f>
        <v/>
      </c>
    </row>
    <row r="23">
      <c r="A23" s="13" t="n">
        <v>2.57</v>
      </c>
      <c r="B23" s="5" t="inlineStr">
        <is>
          <t>Upper estimate</t>
        </is>
      </c>
      <c r="C23" s="14">
        <f>ROUND($B$5*A23,0)</f>
        <v/>
      </c>
      <c r="D23" s="14">
        <f>C23-$B$12</f>
        <v/>
      </c>
      <c r="E23" s="15">
        <f>IF($B$12&gt;0,D23/$B$12,0)</f>
        <v/>
      </c>
    </row>
    <row r="24">
      <c r="A24" s="13" t="n">
        <v>2.86</v>
      </c>
      <c r="B24" s="5" t="inlineStr">
        <is>
          <t>Union demand</t>
        </is>
      </c>
      <c r="C24" s="14">
        <f>ROUND($B$5*A24,0)</f>
        <v/>
      </c>
      <c r="D24" s="14">
        <f>C24-$B$12</f>
        <v/>
      </c>
      <c r="E24" s="15">
        <f>IF($B$12&gt;0,D24/$B$12,0)</f>
        <v/>
      </c>
    </row>
    <row r="26">
      <c r="A26" s="3" t="inlineStr">
        <is>
          <t>Pensioners</t>
        </is>
      </c>
      <c r="B26" s="4" t="n"/>
    </row>
    <row r="27">
      <c r="A27" s="5" t="inlineStr">
        <is>
          <t>Basic pension today (₹ a month)</t>
        </is>
      </c>
      <c r="B27" s="6" t="n">
        <v>25000</v>
      </c>
      <c r="C27" s="2" t="inlineStr">
        <is>
          <t>Or basic family pension</t>
        </is>
      </c>
    </row>
    <row r="28">
      <c r="A28" s="5" t="inlineStr">
        <is>
          <t>DR today (% of basic pension)</t>
        </is>
      </c>
      <c r="B28" s="7" t="n">
        <v>60</v>
      </c>
      <c r="C28" s="2" t="inlineStr">
        <is>
          <t>Dearness relief moves with DA</t>
        </is>
      </c>
    </row>
    <row r="29">
      <c r="A29" s="5" t="inlineStr">
        <is>
          <t>Pension + DR today</t>
        </is>
      </c>
      <c r="B29" s="10">
        <f>ROUND(B27*(1+B28/100),0)</f>
        <v/>
      </c>
    </row>
    <row r="30">
      <c r="A30" s="5" t="inlineStr">
        <is>
          <t>Revised basic pension at the factor in B8</t>
        </is>
      </c>
      <c r="B30" s="10">
        <f>ROUND(B27*B8,0)</f>
        <v/>
      </c>
      <c r="C30" s="2" t="inlineStr">
        <is>
          <t>DR restarts at 0%</t>
        </is>
      </c>
    </row>
    <row r="31">
      <c r="A31" s="5" t="inlineStr">
        <is>
          <t>Real increase a month</t>
        </is>
      </c>
      <c r="B31" s="10">
        <f>B30-B29</f>
        <v/>
      </c>
    </row>
    <row r="33">
      <c r="A33" s="16" t="inlineStr">
        <is>
          <t>Why the increase looks smaller than the headlines: at a new pay commission the DA you already get is folded into the revised basic and restarts at zero, so the fair comparison is against basic + DA, not basic alone. The 7th CPC worked the same way. Use for planning only; the government notifies the actual pay matrix.</t>
        </is>
      </c>
    </row>
    <row r="35">
      <c r="A35" s="17" t="inlineStr">
        <is>
          <t>Live version with every option side by side: https://paisatools.co.in/8th-pay-commission-calculator</t>
        </is>
      </c>
    </row>
    <row r="36">
      <c r="A36" s="2" t="inlineStr">
        <is>
          <t>8th Pay Commission calculator · Free template by PaisaTools (paisatools.co.in) · CC BY 4.0: share and adapt with credit.</t>
        </is>
      </c>
    </row>
    <row r="37">
      <c r="A37" s="2" t="inlineStr">
        <is>
          <t>8th Pay Commission calculator · Free template by PaisaTools (paisatools.co.in) · CC BY 4.0. Scenarios, not notified figures.</t>
        </is>
      </c>
    </row>
  </sheetData>
  <hyperlinks>
    <hyperlink xmlns:r="http://schemas.openxmlformats.org/officeDocument/2006/relationships" ref="A3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2026-10-25T21:19:16Z</dcterms:created>
  <dcterms:modified xmlns:dcterms="http://purl.org/dc/terms/" xmlns:xsi="http://www.w3.org/2001/XMLSchema-instance" xsi:type="dcterms:W3CDTF">2026-10-25T21:19:16Z</dcterms:modified>
</cp:coreProperties>
</file>