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mps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1" fontId="0" fillId="3" borderId="1" pivotButton="0" quotePrefix="0" xfId="0"/>
    <xf numFmtId="165" fontId="0" fillId="3" borderId="1" pivotButton="0" quotePrefix="0" xfId="0"/>
    <xf numFmtId="164" fontId="4" fillId="4" borderId="1" pivotButton="0" quotePrefix="0" xfId="0"/>
    <xf numFmtId="2" fontId="4" fillId="4" borderId="1" pivotButton="0" quotePrefix="0" xfId="0"/>
    <xf numFmtId="0" fontId="5" fillId="0" borderId="0" pivotButton="0" quotePrefix="0" xfId="0"/>
    <xf numFmtId="0" fontId="4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lumpsum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Lumpsum calculator — one-time investment, year by year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investment</t>
        </is>
      </c>
      <c r="B4" s="4" t="n"/>
    </row>
    <row r="5">
      <c r="A5" s="5" t="inlineStr">
        <is>
          <t>Amount invested once (₹)</t>
        </is>
      </c>
      <c r="B5" s="6" t="n">
        <v>100000</v>
      </c>
    </row>
    <row r="6">
      <c r="A6" s="5" t="inlineStr">
        <is>
          <t>Expected return (% a year)</t>
        </is>
      </c>
      <c r="B6" s="7" t="n">
        <v>12</v>
      </c>
      <c r="C6" s="2" t="inlineStr">
        <is>
          <t>An assumption. Equity returns are not fixed</t>
        </is>
      </c>
    </row>
    <row r="7">
      <c r="A7" s="5" t="inlineStr">
        <is>
          <t>Years (up to 40)</t>
        </is>
      </c>
      <c r="B7" s="8" t="n">
        <v>10</v>
      </c>
    </row>
    <row r="8">
      <c r="A8" s="5" t="inlineStr">
        <is>
          <t>Inflation (% a year)</t>
        </is>
      </c>
      <c r="B8" s="9" t="n">
        <v>6</v>
      </c>
    </row>
    <row r="9">
      <c r="A9" s="5" t="inlineStr">
        <is>
          <t>Your goal amount (₹, optional)</t>
        </is>
      </c>
      <c r="B9" s="6" t="n">
        <v>1000000</v>
      </c>
      <c r="C9" s="2" t="inlineStr">
        <is>
          <t>e.g. a child's education fund</t>
        </is>
      </c>
    </row>
    <row r="11">
      <c r="A11" s="3" t="inlineStr">
        <is>
          <t>At the end</t>
        </is>
      </c>
      <c r="B11" s="4" t="n"/>
    </row>
    <row r="12">
      <c r="A12" s="5" t="inlineStr">
        <is>
          <t>Value</t>
        </is>
      </c>
      <c r="B12" s="10">
        <f>B5*(1+B6/100)^B7</f>
        <v/>
      </c>
    </row>
    <row r="13">
      <c r="A13" s="5" t="inlineStr">
        <is>
          <t>Gain</t>
        </is>
      </c>
      <c r="B13" s="10">
        <f>B12-B5</f>
        <v/>
      </c>
    </row>
    <row r="14">
      <c r="A14" s="5" t="inlineStr">
        <is>
          <t>Tax if you sell it all (equity fund, incl. 4% cess)</t>
        </is>
      </c>
      <c r="B14" s="10">
        <f>IF(B7&gt;1,ROUND(MAX(0,B13-125000)*12.5%*1.04,0),ROUND(B13*20%*1.04,0))</f>
        <v/>
      </c>
      <c r="C14" s="2" t="inlineStr">
        <is>
          <t>Held over 12 months: 12.5% on gains above ₹1.25 lakh in the year. 12 months or less: 20%. Debt funds: your slab</t>
        </is>
      </c>
    </row>
    <row r="15">
      <c r="A15" s="5" t="inlineStr">
        <is>
          <t>Value after that tax</t>
        </is>
      </c>
      <c r="B15" s="10">
        <f>B12-B14</f>
        <v/>
      </c>
    </row>
    <row r="16">
      <c r="A16" s="5" t="inlineStr">
        <is>
          <t>…in today's money</t>
        </is>
      </c>
      <c r="B16" s="10">
        <f>B15/(1+B8/100)^B7</f>
        <v/>
      </c>
    </row>
    <row r="17">
      <c r="A17" s="5" t="inlineStr">
        <is>
          <t>Return after inflation (% a year)</t>
        </is>
      </c>
      <c r="B17" s="11">
        <f>((1+B6/100)/(1+B8/100)-1)*100</f>
        <v/>
      </c>
    </row>
    <row r="18">
      <c r="A18" s="5" t="inlineStr">
        <is>
          <t>To reach your goal, invest today</t>
        </is>
      </c>
      <c r="B18" s="10">
        <f>B9/(1+B6/100)^B7</f>
        <v/>
      </c>
      <c r="C18" s="2" t="inlineStr">
        <is>
          <t>Before tax; add a margin for the tax at sale</t>
        </is>
      </c>
    </row>
    <row r="19">
      <c r="A19" s="12" t="inlineStr">
        <is>
          <t>Live version with every option side by side: https://paisatools.co.in/lumpsum-calculator</t>
        </is>
      </c>
    </row>
    <row r="20">
      <c r="A20" s="2" t="inlineStr">
        <is>
          <t>Lumpsum calculator · Free template by PaisaTools (paisatools.co.in) · CC BY 4.0: share and adapt with credit.</t>
        </is>
      </c>
    </row>
    <row r="21">
      <c r="A21" s="2" t="inlineStr">
        <is>
          <t>Estimates on the reducing balance at rate ÷ 12. Your bank may differ by rounding and posting dates. Not financial advice.</t>
        </is>
      </c>
      <c r="B21" s="13" t="inlineStr">
        <is>
          <t>Value at year end</t>
        </is>
      </c>
      <c r="C21" s="13" t="inlineStr">
        <is>
          <t>Gain so far</t>
        </is>
      </c>
      <c r="D21" s="13" t="inlineStr">
        <is>
          <t>Value in today's money</t>
        </is>
      </c>
    </row>
    <row r="22">
      <c r="A22" t="n">
        <v>1</v>
      </c>
      <c r="B22" s="14">
        <f>IF(A22&lt;=$B$7,$B$5*(1+$B$6/100)^A22,"")</f>
        <v/>
      </c>
      <c r="C22" s="14">
        <f>IF(A22&lt;=$B$7,B22-$B$5,"")</f>
        <v/>
      </c>
      <c r="D22" s="14">
        <f>IF(A22&lt;=$B$7,B22/(1+$B$8/100)^A22,"")</f>
        <v/>
      </c>
    </row>
    <row r="23">
      <c r="A23" t="n">
        <v>2</v>
      </c>
      <c r="B23" s="14">
        <f>IF(A23&lt;=$B$7,$B$5*(1+$B$6/100)^A23,"")</f>
        <v/>
      </c>
      <c r="C23" s="14">
        <f>IF(A23&lt;=$B$7,B23-$B$5,"")</f>
        <v/>
      </c>
      <c r="D23" s="14">
        <f>IF(A23&lt;=$B$7,B23/(1+$B$8/100)^A23,"")</f>
        <v/>
      </c>
    </row>
    <row r="24">
      <c r="A24" t="n">
        <v>3</v>
      </c>
      <c r="B24" s="14">
        <f>IF(A24&lt;=$B$7,$B$5*(1+$B$6/100)^A24,"")</f>
        <v/>
      </c>
      <c r="C24" s="14">
        <f>IF(A24&lt;=$B$7,B24-$B$5,"")</f>
        <v/>
      </c>
      <c r="D24" s="14">
        <f>IF(A24&lt;=$B$7,B24/(1+$B$8/100)^A24,"")</f>
        <v/>
      </c>
    </row>
    <row r="25">
      <c r="A25" t="n">
        <v>4</v>
      </c>
      <c r="B25" s="14">
        <f>IF(A25&lt;=$B$7,$B$5*(1+$B$6/100)^A25,"")</f>
        <v/>
      </c>
      <c r="C25" s="14">
        <f>IF(A25&lt;=$B$7,B25-$B$5,"")</f>
        <v/>
      </c>
      <c r="D25" s="14">
        <f>IF(A25&lt;=$B$7,B25/(1+$B$8/100)^A25,"")</f>
        <v/>
      </c>
    </row>
    <row r="26">
      <c r="A26" t="n">
        <v>5</v>
      </c>
      <c r="B26" s="14">
        <f>IF(A26&lt;=$B$7,$B$5*(1+$B$6/100)^A26,"")</f>
        <v/>
      </c>
      <c r="C26" s="14">
        <f>IF(A26&lt;=$B$7,B26-$B$5,"")</f>
        <v/>
      </c>
      <c r="D26" s="14">
        <f>IF(A26&lt;=$B$7,B26/(1+$B$8/100)^A26,"")</f>
        <v/>
      </c>
    </row>
    <row r="27">
      <c r="A27" t="n">
        <v>6</v>
      </c>
      <c r="B27" s="14">
        <f>IF(A27&lt;=$B$7,$B$5*(1+$B$6/100)^A27,"")</f>
        <v/>
      </c>
      <c r="C27" s="14">
        <f>IF(A27&lt;=$B$7,B27-$B$5,"")</f>
        <v/>
      </c>
      <c r="D27" s="14">
        <f>IF(A27&lt;=$B$7,B27/(1+$B$8/100)^A27,"")</f>
        <v/>
      </c>
    </row>
    <row r="28">
      <c r="A28" t="n">
        <v>7</v>
      </c>
      <c r="B28" s="14">
        <f>IF(A28&lt;=$B$7,$B$5*(1+$B$6/100)^A28,"")</f>
        <v/>
      </c>
      <c r="C28" s="14">
        <f>IF(A28&lt;=$B$7,B28-$B$5,"")</f>
        <v/>
      </c>
      <c r="D28" s="14">
        <f>IF(A28&lt;=$B$7,B28/(1+$B$8/100)^A28,"")</f>
        <v/>
      </c>
    </row>
    <row r="29">
      <c r="A29" t="n">
        <v>8</v>
      </c>
      <c r="B29" s="14">
        <f>IF(A29&lt;=$B$7,$B$5*(1+$B$6/100)^A29,"")</f>
        <v/>
      </c>
      <c r="C29" s="14">
        <f>IF(A29&lt;=$B$7,B29-$B$5,"")</f>
        <v/>
      </c>
      <c r="D29" s="14">
        <f>IF(A29&lt;=$B$7,B29/(1+$B$8/100)^A29,"")</f>
        <v/>
      </c>
    </row>
    <row r="30">
      <c r="A30" t="n">
        <v>9</v>
      </c>
      <c r="B30" s="14">
        <f>IF(A30&lt;=$B$7,$B$5*(1+$B$6/100)^A30,"")</f>
        <v/>
      </c>
      <c r="C30" s="14">
        <f>IF(A30&lt;=$B$7,B30-$B$5,"")</f>
        <v/>
      </c>
      <c r="D30" s="14">
        <f>IF(A30&lt;=$B$7,B30/(1+$B$8/100)^A30,"")</f>
        <v/>
      </c>
    </row>
    <row r="31">
      <c r="A31" t="n">
        <v>10</v>
      </c>
      <c r="B31" s="14">
        <f>IF(A31&lt;=$B$7,$B$5*(1+$B$6/100)^A31,"")</f>
        <v/>
      </c>
      <c r="C31" s="14">
        <f>IF(A31&lt;=$B$7,B31-$B$5,"")</f>
        <v/>
      </c>
      <c r="D31" s="14">
        <f>IF(A31&lt;=$B$7,B31/(1+$B$8/100)^A31,"")</f>
        <v/>
      </c>
    </row>
    <row r="32">
      <c r="A32" t="n">
        <v>11</v>
      </c>
      <c r="B32" s="14">
        <f>IF(A32&lt;=$B$7,$B$5*(1+$B$6/100)^A32,"")</f>
        <v/>
      </c>
      <c r="C32" s="14">
        <f>IF(A32&lt;=$B$7,B32-$B$5,"")</f>
        <v/>
      </c>
      <c r="D32" s="14">
        <f>IF(A32&lt;=$B$7,B32/(1+$B$8/100)^A32,"")</f>
        <v/>
      </c>
    </row>
    <row r="33">
      <c r="A33" t="n">
        <v>12</v>
      </c>
      <c r="B33" s="14">
        <f>IF(A33&lt;=$B$7,$B$5*(1+$B$6/100)^A33,"")</f>
        <v/>
      </c>
      <c r="C33" s="14">
        <f>IF(A33&lt;=$B$7,B33-$B$5,"")</f>
        <v/>
      </c>
      <c r="D33" s="14">
        <f>IF(A33&lt;=$B$7,B33/(1+$B$8/100)^A33,"")</f>
        <v/>
      </c>
    </row>
    <row r="34">
      <c r="A34" t="n">
        <v>13</v>
      </c>
      <c r="B34" s="14">
        <f>IF(A34&lt;=$B$7,$B$5*(1+$B$6/100)^A34,"")</f>
        <v/>
      </c>
      <c r="C34" s="14">
        <f>IF(A34&lt;=$B$7,B34-$B$5,"")</f>
        <v/>
      </c>
      <c r="D34" s="14">
        <f>IF(A34&lt;=$B$7,B34/(1+$B$8/100)^A34,"")</f>
        <v/>
      </c>
    </row>
    <row r="35">
      <c r="A35" t="n">
        <v>14</v>
      </c>
      <c r="B35" s="14">
        <f>IF(A35&lt;=$B$7,$B$5*(1+$B$6/100)^A35,"")</f>
        <v/>
      </c>
      <c r="C35" s="14">
        <f>IF(A35&lt;=$B$7,B35-$B$5,"")</f>
        <v/>
      </c>
      <c r="D35" s="14">
        <f>IF(A35&lt;=$B$7,B35/(1+$B$8/100)^A35,"")</f>
        <v/>
      </c>
    </row>
    <row r="36">
      <c r="A36" t="n">
        <v>15</v>
      </c>
      <c r="B36" s="14">
        <f>IF(A36&lt;=$B$7,$B$5*(1+$B$6/100)^A36,"")</f>
        <v/>
      </c>
      <c r="C36" s="14">
        <f>IF(A36&lt;=$B$7,B36-$B$5,"")</f>
        <v/>
      </c>
      <c r="D36" s="14">
        <f>IF(A36&lt;=$B$7,B36/(1+$B$8/100)^A36,"")</f>
        <v/>
      </c>
    </row>
    <row r="37">
      <c r="A37" t="n">
        <v>16</v>
      </c>
      <c r="B37" s="14">
        <f>IF(A37&lt;=$B$7,$B$5*(1+$B$6/100)^A37,"")</f>
        <v/>
      </c>
      <c r="C37" s="14">
        <f>IF(A37&lt;=$B$7,B37-$B$5,"")</f>
        <v/>
      </c>
      <c r="D37" s="14">
        <f>IF(A37&lt;=$B$7,B37/(1+$B$8/100)^A37,"")</f>
        <v/>
      </c>
    </row>
    <row r="38">
      <c r="A38" t="n">
        <v>17</v>
      </c>
      <c r="B38" s="14">
        <f>IF(A38&lt;=$B$7,$B$5*(1+$B$6/100)^A38,"")</f>
        <v/>
      </c>
      <c r="C38" s="14">
        <f>IF(A38&lt;=$B$7,B38-$B$5,"")</f>
        <v/>
      </c>
      <c r="D38" s="14">
        <f>IF(A38&lt;=$B$7,B38/(1+$B$8/100)^A38,"")</f>
        <v/>
      </c>
    </row>
    <row r="39">
      <c r="A39" t="n">
        <v>18</v>
      </c>
      <c r="B39" s="14">
        <f>IF(A39&lt;=$B$7,$B$5*(1+$B$6/100)^A39,"")</f>
        <v/>
      </c>
      <c r="C39" s="14">
        <f>IF(A39&lt;=$B$7,B39-$B$5,"")</f>
        <v/>
      </c>
      <c r="D39" s="14">
        <f>IF(A39&lt;=$B$7,B39/(1+$B$8/100)^A39,"")</f>
        <v/>
      </c>
    </row>
    <row r="40">
      <c r="A40" t="n">
        <v>19</v>
      </c>
      <c r="B40" s="14">
        <f>IF(A40&lt;=$B$7,$B$5*(1+$B$6/100)^A40,"")</f>
        <v/>
      </c>
      <c r="C40" s="14">
        <f>IF(A40&lt;=$B$7,B40-$B$5,"")</f>
        <v/>
      </c>
      <c r="D40" s="14">
        <f>IF(A40&lt;=$B$7,B40/(1+$B$8/100)^A40,"")</f>
        <v/>
      </c>
    </row>
    <row r="41">
      <c r="A41" t="n">
        <v>20</v>
      </c>
      <c r="B41" s="14">
        <f>IF(A41&lt;=$B$7,$B$5*(1+$B$6/100)^A41,"")</f>
        <v/>
      </c>
      <c r="C41" s="14">
        <f>IF(A41&lt;=$B$7,B41-$B$5,"")</f>
        <v/>
      </c>
      <c r="D41" s="14">
        <f>IF(A41&lt;=$B$7,B41/(1+$B$8/100)^A41,"")</f>
        <v/>
      </c>
    </row>
    <row r="42">
      <c r="A42" t="n">
        <v>21</v>
      </c>
      <c r="B42" s="14">
        <f>IF(A42&lt;=$B$7,$B$5*(1+$B$6/100)^A42,"")</f>
        <v/>
      </c>
      <c r="C42" s="14">
        <f>IF(A42&lt;=$B$7,B42-$B$5,"")</f>
        <v/>
      </c>
      <c r="D42" s="14">
        <f>IF(A42&lt;=$B$7,B42/(1+$B$8/100)^A42,"")</f>
        <v/>
      </c>
    </row>
    <row r="43">
      <c r="A43" t="n">
        <v>22</v>
      </c>
      <c r="B43" s="14">
        <f>IF(A43&lt;=$B$7,$B$5*(1+$B$6/100)^A43,"")</f>
        <v/>
      </c>
      <c r="C43" s="14">
        <f>IF(A43&lt;=$B$7,B43-$B$5,"")</f>
        <v/>
      </c>
      <c r="D43" s="14">
        <f>IF(A43&lt;=$B$7,B43/(1+$B$8/100)^A43,"")</f>
        <v/>
      </c>
    </row>
    <row r="44">
      <c r="A44" t="n">
        <v>23</v>
      </c>
      <c r="B44" s="14">
        <f>IF(A44&lt;=$B$7,$B$5*(1+$B$6/100)^A44,"")</f>
        <v/>
      </c>
      <c r="C44" s="14">
        <f>IF(A44&lt;=$B$7,B44-$B$5,"")</f>
        <v/>
      </c>
      <c r="D44" s="14">
        <f>IF(A44&lt;=$B$7,B44/(1+$B$8/100)^A44,"")</f>
        <v/>
      </c>
    </row>
    <row r="45">
      <c r="A45" t="n">
        <v>24</v>
      </c>
      <c r="B45" s="14">
        <f>IF(A45&lt;=$B$7,$B$5*(1+$B$6/100)^A45,"")</f>
        <v/>
      </c>
      <c r="C45" s="14">
        <f>IF(A45&lt;=$B$7,B45-$B$5,"")</f>
        <v/>
      </c>
      <c r="D45" s="14">
        <f>IF(A45&lt;=$B$7,B45/(1+$B$8/100)^A45,"")</f>
        <v/>
      </c>
    </row>
    <row r="46">
      <c r="A46" t="n">
        <v>25</v>
      </c>
      <c r="B46" s="14">
        <f>IF(A46&lt;=$B$7,$B$5*(1+$B$6/100)^A46,"")</f>
        <v/>
      </c>
      <c r="C46" s="14">
        <f>IF(A46&lt;=$B$7,B46-$B$5,"")</f>
        <v/>
      </c>
      <c r="D46" s="14">
        <f>IF(A46&lt;=$B$7,B46/(1+$B$8/100)^A46,"")</f>
        <v/>
      </c>
    </row>
    <row r="47">
      <c r="A47" t="n">
        <v>26</v>
      </c>
      <c r="B47" s="14">
        <f>IF(A47&lt;=$B$7,$B$5*(1+$B$6/100)^A47,"")</f>
        <v/>
      </c>
      <c r="C47" s="14">
        <f>IF(A47&lt;=$B$7,B47-$B$5,"")</f>
        <v/>
      </c>
      <c r="D47" s="14">
        <f>IF(A47&lt;=$B$7,B47/(1+$B$8/100)^A47,"")</f>
        <v/>
      </c>
    </row>
    <row r="48">
      <c r="A48" t="n">
        <v>27</v>
      </c>
      <c r="B48" s="14">
        <f>IF(A48&lt;=$B$7,$B$5*(1+$B$6/100)^A48,"")</f>
        <v/>
      </c>
      <c r="C48" s="14">
        <f>IF(A48&lt;=$B$7,B48-$B$5,"")</f>
        <v/>
      </c>
      <c r="D48" s="14">
        <f>IF(A48&lt;=$B$7,B48/(1+$B$8/100)^A48,"")</f>
        <v/>
      </c>
    </row>
    <row r="49">
      <c r="A49" t="n">
        <v>28</v>
      </c>
      <c r="B49" s="14">
        <f>IF(A49&lt;=$B$7,$B$5*(1+$B$6/100)^A49,"")</f>
        <v/>
      </c>
      <c r="C49" s="14">
        <f>IF(A49&lt;=$B$7,B49-$B$5,"")</f>
        <v/>
      </c>
      <c r="D49" s="14">
        <f>IF(A49&lt;=$B$7,B49/(1+$B$8/100)^A49,"")</f>
        <v/>
      </c>
    </row>
    <row r="50">
      <c r="A50" t="n">
        <v>29</v>
      </c>
      <c r="B50" s="14">
        <f>IF(A50&lt;=$B$7,$B$5*(1+$B$6/100)^A50,"")</f>
        <v/>
      </c>
      <c r="C50" s="14">
        <f>IF(A50&lt;=$B$7,B50-$B$5,"")</f>
        <v/>
      </c>
      <c r="D50" s="14">
        <f>IF(A50&lt;=$B$7,B50/(1+$B$8/100)^A50,"")</f>
        <v/>
      </c>
    </row>
    <row r="51">
      <c r="A51" t="n">
        <v>30</v>
      </c>
      <c r="B51" s="14">
        <f>IF(A51&lt;=$B$7,$B$5*(1+$B$6/100)^A51,"")</f>
        <v/>
      </c>
      <c r="C51" s="14">
        <f>IF(A51&lt;=$B$7,B51-$B$5,"")</f>
        <v/>
      </c>
      <c r="D51" s="14">
        <f>IF(A51&lt;=$B$7,B51/(1+$B$8/100)^A51,"")</f>
        <v/>
      </c>
    </row>
    <row r="52">
      <c r="A52" t="n">
        <v>31</v>
      </c>
      <c r="B52" s="14">
        <f>IF(A52&lt;=$B$7,$B$5*(1+$B$6/100)^A52,"")</f>
        <v/>
      </c>
      <c r="C52" s="14">
        <f>IF(A52&lt;=$B$7,B52-$B$5,"")</f>
        <v/>
      </c>
      <c r="D52" s="14">
        <f>IF(A52&lt;=$B$7,B52/(1+$B$8/100)^A52,"")</f>
        <v/>
      </c>
    </row>
    <row r="53">
      <c r="A53" t="n">
        <v>32</v>
      </c>
      <c r="B53" s="14">
        <f>IF(A53&lt;=$B$7,$B$5*(1+$B$6/100)^A53,"")</f>
        <v/>
      </c>
      <c r="C53" s="14">
        <f>IF(A53&lt;=$B$7,B53-$B$5,"")</f>
        <v/>
      </c>
      <c r="D53" s="14">
        <f>IF(A53&lt;=$B$7,B53/(1+$B$8/100)^A53,"")</f>
        <v/>
      </c>
    </row>
    <row r="54">
      <c r="A54" t="n">
        <v>33</v>
      </c>
      <c r="B54" s="14">
        <f>IF(A54&lt;=$B$7,$B$5*(1+$B$6/100)^A54,"")</f>
        <v/>
      </c>
      <c r="C54" s="14">
        <f>IF(A54&lt;=$B$7,B54-$B$5,"")</f>
        <v/>
      </c>
      <c r="D54" s="14">
        <f>IF(A54&lt;=$B$7,B54/(1+$B$8/100)^A54,"")</f>
        <v/>
      </c>
    </row>
    <row r="55">
      <c r="A55" t="n">
        <v>34</v>
      </c>
      <c r="B55" s="14">
        <f>IF(A55&lt;=$B$7,$B$5*(1+$B$6/100)^A55,"")</f>
        <v/>
      </c>
      <c r="C55" s="14">
        <f>IF(A55&lt;=$B$7,B55-$B$5,"")</f>
        <v/>
      </c>
      <c r="D55" s="14">
        <f>IF(A55&lt;=$B$7,B55/(1+$B$8/100)^A55,"")</f>
        <v/>
      </c>
    </row>
    <row r="56">
      <c r="A56" t="n">
        <v>35</v>
      </c>
      <c r="B56" s="14">
        <f>IF(A56&lt;=$B$7,$B$5*(1+$B$6/100)^A56,"")</f>
        <v/>
      </c>
      <c r="C56" s="14">
        <f>IF(A56&lt;=$B$7,B56-$B$5,"")</f>
        <v/>
      </c>
      <c r="D56" s="14">
        <f>IF(A56&lt;=$B$7,B56/(1+$B$8/100)^A56,"")</f>
        <v/>
      </c>
    </row>
    <row r="57">
      <c r="A57" t="n">
        <v>36</v>
      </c>
      <c r="B57" s="14">
        <f>IF(A57&lt;=$B$7,$B$5*(1+$B$6/100)^A57,"")</f>
        <v/>
      </c>
      <c r="C57" s="14">
        <f>IF(A57&lt;=$B$7,B57-$B$5,"")</f>
        <v/>
      </c>
      <c r="D57" s="14">
        <f>IF(A57&lt;=$B$7,B57/(1+$B$8/100)^A57,"")</f>
        <v/>
      </c>
    </row>
    <row r="58">
      <c r="A58" t="n">
        <v>37</v>
      </c>
      <c r="B58" s="14">
        <f>IF(A58&lt;=$B$7,$B$5*(1+$B$6/100)^A58,"")</f>
        <v/>
      </c>
      <c r="C58" s="14">
        <f>IF(A58&lt;=$B$7,B58-$B$5,"")</f>
        <v/>
      </c>
      <c r="D58" s="14">
        <f>IF(A58&lt;=$B$7,B58/(1+$B$8/100)^A58,"")</f>
        <v/>
      </c>
    </row>
    <row r="59">
      <c r="A59" t="n">
        <v>38</v>
      </c>
      <c r="B59" s="14">
        <f>IF(A59&lt;=$B$7,$B$5*(1+$B$6/100)^A59,"")</f>
        <v/>
      </c>
      <c r="C59" s="14">
        <f>IF(A59&lt;=$B$7,B59-$B$5,"")</f>
        <v/>
      </c>
      <c r="D59" s="14">
        <f>IF(A59&lt;=$B$7,B59/(1+$B$8/100)^A59,"")</f>
        <v/>
      </c>
    </row>
    <row r="60">
      <c r="A60" t="n">
        <v>39</v>
      </c>
      <c r="B60" s="14">
        <f>IF(A60&lt;=$B$7,$B$5*(1+$B$6/100)^A60,"")</f>
        <v/>
      </c>
      <c r="C60" s="14">
        <f>IF(A60&lt;=$B$7,B60-$B$5,"")</f>
        <v/>
      </c>
      <c r="D60" s="14">
        <f>IF(A60&lt;=$B$7,B60/(1+$B$8/100)^A60,"")</f>
        <v/>
      </c>
    </row>
    <row r="61">
      <c r="A61" t="n">
        <v>40</v>
      </c>
      <c r="B61" s="14">
        <f>IF(A61&lt;=$B$7,$B$5*(1+$B$6/100)^A61,"")</f>
        <v/>
      </c>
      <c r="C61" s="14">
        <f>IF(A61&lt;=$B$7,B61-$B$5,"")</f>
        <v/>
      </c>
      <c r="D61" s="14">
        <f>IF(A61&lt;=$B$7,B61/(1+$B$8/100)^A61,"")</f>
        <v/>
      </c>
    </row>
    <row r="63">
      <c r="A63" s="2" t="inlineStr">
        <is>
          <t>Lumpsum calculator · Free template by PaisaTools (paisatools.co.in) · CC BY 4.0. Not investment advice.</t>
        </is>
      </c>
    </row>
  </sheetData>
  <hyperlinks>
    <hyperlink xmlns:r="http://schemas.openxmlformats.org/officeDocument/2006/relationships" ref="A1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2026-10-24T11:44:15Z</dcterms:created>
  <dcterms:modified xmlns:dcterms="http://purl.org/dc/terms/" xmlns:xsi="http://www.w3.org/2001/XMLSchema-instance" xsi:type="dcterms:W3CDTF">2026-10-24T11:44:15Z</dcterms:modified>
</cp:coreProperties>
</file>