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payment" sheetId="1" state="visible" r:id="rId1"/>
    <sheet xmlns:r="http://schemas.openxmlformats.org/officeDocument/2006/relationships" name="Rate reset" sheetId="2" state="visible" r:id="rId2"/>
    <sheet xmlns:r="http://schemas.openxmlformats.org/officeDocument/2006/relationships" name="Letter to ban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  <font>
      <b val="1"/>
      <color rgb="0014202F"/>
      <sz val="13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4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reduce-emi-or-tenure-calculato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aisatools.co.in/reduce-emi-or-tenure-calculator?mode=res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Reduce EMI or Reduce Tenure? — prepayment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loan today</t>
        </is>
      </c>
      <c r="B4" s="4" t="n"/>
    </row>
    <row r="5">
      <c r="A5" s="5" t="inlineStr">
        <is>
          <t>Loan outstanding (₹)</t>
        </is>
      </c>
      <c r="B5" s="6" t="n">
        <v>3000000</v>
      </c>
      <c r="C5" s="2" t="inlineStr">
        <is>
          <t>Principal on your latest statement</t>
        </is>
      </c>
    </row>
    <row r="6">
      <c r="A6" s="5" t="inlineStr">
        <is>
          <t>Interest rate (% a year)</t>
        </is>
      </c>
      <c r="B6" s="7" t="n">
        <v>8.5</v>
      </c>
    </row>
    <row r="7">
      <c r="A7" s="5" t="inlineStr">
        <is>
          <t>EMIs left (months)</t>
        </is>
      </c>
      <c r="B7" s="8" t="n">
        <v>240</v>
      </c>
    </row>
    <row r="8">
      <c r="A8" s="5" t="inlineStr">
        <is>
          <t>Prepayment amount (₹)</t>
        </is>
      </c>
      <c r="B8" s="6" t="n">
        <v>200000</v>
      </c>
      <c r="C8" s="2" t="inlineStr">
        <is>
          <t>Bonus, FD maturity, one extra EMI…</t>
        </is>
      </c>
    </row>
    <row r="10">
      <c r="A10" s="3" t="inlineStr">
        <is>
          <t>If you do NOT prepay</t>
        </is>
      </c>
      <c r="B10" s="4" t="n"/>
    </row>
    <row r="11">
      <c r="A11" s="5" t="inlineStr">
        <is>
          <t>EMI</t>
        </is>
      </c>
      <c r="B11" s="9">
        <f>PMT(B6/1200,B7,-B5)</f>
        <v/>
      </c>
    </row>
    <row r="12">
      <c r="A12" s="5" t="inlineStr">
        <is>
          <t>Total interest</t>
        </is>
      </c>
      <c r="B12" s="9">
        <f>B11*B7-B5</f>
        <v/>
      </c>
    </row>
    <row r="14">
      <c r="A14" s="3" t="inlineStr">
        <is>
          <t>Option A — reduce EMI (same end date)</t>
        </is>
      </c>
      <c r="B14" s="4" t="n"/>
    </row>
    <row r="15">
      <c r="A15" s="5" t="inlineStr">
        <is>
          <t>New EMI</t>
        </is>
      </c>
      <c r="B15" s="9">
        <f>PMT(B6/1200,B7,-(B5-B8))</f>
        <v/>
      </c>
    </row>
    <row r="16">
      <c r="A16" s="5" t="inlineStr">
        <is>
          <t>EMI drop a month</t>
        </is>
      </c>
      <c r="B16" s="9">
        <f>B11-B15</f>
        <v/>
      </c>
    </row>
    <row r="17">
      <c r="A17" s="5" t="inlineStr">
        <is>
          <t>Total interest</t>
        </is>
      </c>
      <c r="B17" s="9">
        <f>B15*B7-(B5-B8)</f>
        <v/>
      </c>
    </row>
    <row r="18">
      <c r="A18" s="5" t="inlineStr">
        <is>
          <t>Interest saved vs no prepayment</t>
        </is>
      </c>
      <c r="B18" s="9">
        <f>B12-B17</f>
        <v/>
      </c>
    </row>
    <row r="20">
      <c r="A20" s="3" t="inlineStr">
        <is>
          <t>Option B — reduce tenure (same EMI)</t>
        </is>
      </c>
      <c r="B20" s="4" t="n"/>
    </row>
    <row r="21">
      <c r="A21" s="5" t="inlineStr">
        <is>
          <t>EMIs left now (months)</t>
        </is>
      </c>
      <c r="B21" s="10">
        <f>ROUNDUP(NPER(B6/1200,-B11,B5-B8),0)</f>
        <v/>
      </c>
    </row>
    <row r="22">
      <c r="A22" s="5" t="inlineStr">
        <is>
          <t>EMIs saved</t>
        </is>
      </c>
      <c r="B22" s="10">
        <f>B7-B21</f>
        <v/>
      </c>
    </row>
    <row r="23">
      <c r="A23" s="5" t="inlineStr">
        <is>
          <t>Total interest</t>
        </is>
      </c>
      <c r="B23" s="9">
        <f>B11*NPER(B6/1200,-B11,B5-B8)-(B5-B8)</f>
        <v/>
      </c>
    </row>
    <row r="24">
      <c r="A24" s="5" t="inlineStr">
        <is>
          <t>Interest saved vs no prepayment</t>
        </is>
      </c>
      <c r="B24" s="9">
        <f>B12-B23</f>
        <v/>
      </c>
    </row>
    <row r="26">
      <c r="A26" s="3" t="inlineStr">
        <is>
          <t>The difference</t>
        </is>
      </c>
      <c r="B26" s="4" t="n"/>
    </row>
    <row r="27">
      <c r="A27" s="5" t="inlineStr">
        <is>
          <t>Extra interest saved by reducing tenure</t>
        </is>
      </c>
      <c r="B27" s="9">
        <f>B24-B18</f>
        <v/>
      </c>
      <c r="C27" s="2" t="inlineStr">
        <is>
          <t>Option B minus option A</t>
        </is>
      </c>
    </row>
    <row r="29">
      <c r="A29" s="11" t="inlineStr">
        <is>
          <t>Live version with every option side by side: https://paisatools.co.in/reduce-emi-or-tenure-calculator</t>
        </is>
      </c>
    </row>
    <row r="30">
      <c r="A30" s="2" t="inlineStr">
        <is>
          <t>Reduce EMI or Tenure · Free template by PaisaTools (paisatools.co.in) · CC BY 4.0: share and adapt with credit.</t>
        </is>
      </c>
    </row>
    <row r="31">
      <c r="A31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2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Rate changed? Raise EMI or extend the loan</t>
        </is>
      </c>
    </row>
    <row r="2">
      <c r="A2" s="2" t="inlineStr">
        <is>
          <t>RBI's reset rules (RBI/2023-24/55) let you choose: higher EMI, longer tenure, or both.</t>
        </is>
      </c>
    </row>
    <row r="4">
      <c r="A4" s="3" t="inlineStr">
        <is>
          <t>Your loan</t>
        </is>
      </c>
      <c r="B4" s="4" t="n"/>
    </row>
    <row r="5">
      <c r="A5" s="5" t="inlineStr">
        <is>
          <t>Loan outstanding (₹)</t>
        </is>
      </c>
      <c r="B5" s="6" t="n">
        <v>3000000</v>
      </c>
    </row>
    <row r="6">
      <c r="A6" s="5" t="inlineStr">
        <is>
          <t>Old interest rate (%)</t>
        </is>
      </c>
      <c r="B6" s="7" t="n">
        <v>8.25</v>
      </c>
    </row>
    <row r="7">
      <c r="A7" s="5" t="inlineStr">
        <is>
          <t>New interest rate (%)</t>
        </is>
      </c>
      <c r="B7" s="7" t="n">
        <v>8.5</v>
      </c>
    </row>
    <row r="8">
      <c r="A8" s="5" t="inlineStr">
        <is>
          <t>EMIs left (months)</t>
        </is>
      </c>
      <c r="B8" s="8" t="n">
        <v>240</v>
      </c>
    </row>
    <row r="10">
      <c r="A10" s="3" t="inlineStr">
        <is>
          <t>Before the change</t>
        </is>
      </c>
      <c r="B10" s="4" t="n"/>
    </row>
    <row r="11">
      <c r="A11" s="5" t="inlineStr">
        <is>
          <t>EMI</t>
        </is>
      </c>
      <c r="B11" s="9">
        <f>PMT(B6/1200,B8,-B5)</f>
        <v/>
      </c>
    </row>
    <row r="12">
      <c r="A12" s="5" t="inlineStr">
        <is>
          <t>Total interest</t>
        </is>
      </c>
      <c r="B12" s="9">
        <f>B11*B8-B5</f>
        <v/>
      </c>
    </row>
    <row r="14">
      <c r="A14" s="3" t="inlineStr">
        <is>
          <t>Option A — change the EMI, keep the end date</t>
        </is>
      </c>
      <c r="B14" s="4" t="n"/>
    </row>
    <row r="15">
      <c r="A15" s="5" t="inlineStr">
        <is>
          <t>New EMI</t>
        </is>
      </c>
      <c r="B15" s="9">
        <f>PMT(B7/1200,B8,-B5)</f>
        <v/>
      </c>
    </row>
    <row r="16">
      <c r="A16" s="5" t="inlineStr">
        <is>
          <t>EMI change a month</t>
        </is>
      </c>
      <c r="B16" s="9">
        <f>B15-B11</f>
        <v/>
      </c>
    </row>
    <row r="17">
      <c r="A17" s="5" t="inlineStr">
        <is>
          <t>Total interest</t>
        </is>
      </c>
      <c r="B17" s="9">
        <f>B15*B8-B5</f>
        <v/>
      </c>
    </row>
    <row r="19">
      <c r="A19" s="3" t="inlineStr">
        <is>
          <t>Option B — keep the EMI, move the end date</t>
        </is>
      </c>
      <c r="B19" s="4" t="n"/>
    </row>
    <row r="20">
      <c r="A20" s="5" t="inlineStr">
        <is>
          <t>EMIs left now (months)</t>
        </is>
      </c>
      <c r="B20" s="10">
        <f>IFERROR(ROUNDUP(NPER(B7/1200,-B11,B5),0),"never ends: EMI below interest")</f>
        <v/>
      </c>
    </row>
    <row r="21">
      <c r="A21" s="5" t="inlineStr">
        <is>
          <t>Extra EMIs</t>
        </is>
      </c>
      <c r="B21" s="10">
        <f>IFERROR(B20-B8,"—")</f>
        <v/>
      </c>
    </row>
    <row r="22">
      <c r="A22" s="5" t="inlineStr">
        <is>
          <t>Total interest</t>
        </is>
      </c>
      <c r="B22" s="9">
        <f>IFERROR(B11*NPER(B7/1200,-B11,B5)-B5,"—")</f>
        <v/>
      </c>
    </row>
    <row r="24">
      <c r="A24" s="3" t="inlineStr">
        <is>
          <t>Option A vs B</t>
        </is>
      </c>
      <c r="B24" s="4" t="n"/>
    </row>
    <row r="25">
      <c r="A25" s="5" t="inlineStr">
        <is>
          <t>Extra interest if you keep the EMI</t>
        </is>
      </c>
      <c r="B25" s="9">
        <f>IFERROR(B22-B17,"—")</f>
        <v/>
      </c>
    </row>
    <row r="27">
      <c r="A27" s="11" t="inlineStr">
        <is>
          <t>Live version with every option side by side: https://paisatools.co.in/reduce-emi-or-tenure-calculator?mode=reset</t>
        </is>
      </c>
    </row>
    <row r="28">
      <c r="A28" s="2" t="inlineStr">
        <is>
          <t>Reduce EMI or Tenure — rate reset · Free template by PaisaTools (paisatools.co.in) · CC BY 4.0: share and adapt with credit.</t>
        </is>
      </c>
    </row>
    <row r="29">
      <c r="A29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Letter to your bank — fill the [brackets], copy, send. Numbers come from the Prepayment sheet.</t>
        </is>
      </c>
    </row>
    <row r="3">
      <c r="A3" s="13" t="inlineStr">
        <is>
          <t>To,</t>
        </is>
      </c>
    </row>
    <row r="4">
      <c r="A4" s="13" t="inlineStr">
        <is>
          <t>The Branch Manager / Home Loans, [Bank name], [Branch]</t>
        </is>
      </c>
    </row>
    <row r="5">
      <c r="A5" s="13" t="inlineStr">
        <is>
          <t>Date: [DD/MM/YYYY]</t>
        </is>
      </c>
    </row>
    <row r="6">
      <c r="A6" s="13" t="inlineStr"/>
    </row>
    <row r="7">
      <c r="A7" s="13">
        <f>"Subject: Part-prepayment of ₹"&amp;TEXT(Prepayment!B8,"#,##0")&amp;" and request to reduce tenure — Loan account no. [XXXXXXXX]"</f>
        <v/>
      </c>
    </row>
    <row r="8">
      <c r="A8" s="13" t="inlineStr"/>
    </row>
    <row r="9">
      <c r="A9" s="13" t="inlineStr">
        <is>
          <t>Dear Sir/Madam,</t>
        </is>
      </c>
    </row>
    <row r="10">
      <c r="A10" s="13">
        <f>"I am making a part-prepayment of ₹"&amp;TEXT(Prepayment!B8,"#,##0")&amp;" towards my home loan, account no. [XXXXXXXX]. I request you to apply it to REDUCE THE REMAINING TENURE, keeping my EMI unchanged at ₹"&amp;TEXT(Prepayment!B11,"#,##0")&amp;"."</f>
        <v/>
      </c>
    </row>
    <row r="11">
      <c r="A11" s="13" t="inlineStr">
        <is>
          <t>As this is a floating-rate loan taken in my individual capacity, I understand that no prepayment charges apply.</t>
        </is>
      </c>
    </row>
    <row r="12">
      <c r="A12" s="13" t="inlineStr">
        <is>
          <t>Kindly confirm the change in writing and share the revised repayment schedule.</t>
        </is>
      </c>
    </row>
    <row r="13">
      <c r="A13" s="13" t="inlineStr"/>
    </row>
    <row r="14">
      <c r="A14" s="13" t="inlineStr">
        <is>
          <t>Yours faithfully,</t>
        </is>
      </c>
    </row>
    <row r="15">
      <c r="A15" s="13" t="inlineStr">
        <is>
          <t>[Your name] · [Mobile] · [Email]</t>
        </is>
      </c>
    </row>
    <row r="16">
      <c r="A16" s="13" t="inlineStr"/>
    </row>
    <row r="17">
      <c r="A17" s="13" t="inlineStr">
        <is>
          <t>Want a lower EMI instead? Replace the request line with: apply it to REDUCE MY EMI, keeping the original end date unchanged.</t>
        </is>
      </c>
    </row>
    <row r="19">
      <c r="A19" s="11" t="inlineStr">
        <is>
          <t>Live calculator writes this letter for rate resets too: https://paisatools.co.in/reduce-emi-or-tenure-calculator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