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sl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8">
    <font>
      <name val="Calibri"/>
      <family val="2"/>
      <color theme="1"/>
      <sz val="11"/>
      <scheme val="minor"/>
    </font>
    <font>
      <b val="1"/>
      <color rgb="0014202F"/>
      <sz val="15"/>
    </font>
    <font>
      <b val="1"/>
      <color rgb="00C9771A"/>
      <sz val="13"/>
    </font>
    <font>
      <i val="1"/>
      <color rgb="005B6472"/>
      <sz val="9"/>
    </font>
    <font>
      <b val="1"/>
      <color rgb="00FFFFFF"/>
    </font>
    <font>
      <b val="1"/>
    </font>
    <font>
      <b val="1"/>
      <sz val="13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E8F3EC"/>
      </patternFill>
    </fill>
    <fill>
      <patternFill patternType="solid">
        <fgColor rgb="0014202F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0" borderId="1" pivotButton="0" quotePrefix="0" xfId="0"/>
    <xf numFmtId="1" fontId="0" fillId="2" borderId="1" pivotButton="0" quotePrefix="0" xfId="0"/>
    <xf numFmtId="1" fontId="0" fillId="3" borderId="1" pivotButton="0" quotePrefix="0" xfId="0"/>
    <xf numFmtId="164" fontId="0" fillId="2" borderId="1" pivotButton="0" quotePrefix="0" xfId="0"/>
    <xf numFmtId="0" fontId="4" fillId="4" borderId="0" pivotButton="0" quotePrefix="0" xfId="0"/>
    <xf numFmtId="164" fontId="0" fillId="3" borderId="1" pivotButton="0" quotePrefix="0" xfId="0"/>
    <xf numFmtId="0" fontId="5" fillId="0" borderId="1" pivotButton="0" quotePrefix="0" xfId="0"/>
    <xf numFmtId="164" fontId="5" fillId="3" borderId="1" pivotButton="0" quotePrefix="0" xfId="0"/>
    <xf numFmtId="164" fontId="6" fillId="3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in-hand-salary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34" customWidth="1" min="3" max="3"/>
    <col width="16" customWidth="1" min="4" max="4"/>
  </cols>
  <sheetData>
    <row r="1">
      <c r="A1" s="1" t="inlineStr">
        <is>
          <t>[Company name]</t>
        </is>
      </c>
      <c r="C1" s="2" t="inlineStr">
        <is>
          <t>SALARY SLIP</t>
        </is>
      </c>
      <c r="D1" s="3" t="inlineStr">
        <is>
          <t>October 2026</t>
        </is>
      </c>
    </row>
    <row r="2">
      <c r="A2" s="3" t="inlineStr">
        <is>
          <t>[Company address]</t>
        </is>
      </c>
    </row>
    <row r="3">
      <c r="A3" s="4" t="inlineStr">
        <is>
          <t>Yellow cells are yours; green cells calculate. Full-month amounts go in Earnings; the slip prorates them for paid days.</t>
        </is>
      </c>
    </row>
    <row r="5">
      <c r="A5" s="5" t="inlineStr">
        <is>
          <t>Employee name</t>
        </is>
      </c>
      <c r="B5" s="3" t="inlineStr">
        <is>
          <t>[Name]</t>
        </is>
      </c>
      <c r="C5" s="5" t="inlineStr">
        <is>
          <t>Days in month</t>
        </is>
      </c>
      <c r="D5" s="6" t="n">
        <v>31</v>
      </c>
    </row>
    <row r="6">
      <c r="A6" s="5" t="inlineStr">
        <is>
          <t>Employee ID</t>
        </is>
      </c>
      <c r="B6" s="3" t="inlineStr">
        <is>
          <t>[ID]</t>
        </is>
      </c>
      <c r="C6" s="5" t="inlineStr">
        <is>
          <t>Loss of pay (LOP) days</t>
        </is>
      </c>
      <c r="D6" s="6" t="n">
        <v>0</v>
      </c>
    </row>
    <row r="7">
      <c r="A7" s="5" t="inlineStr">
        <is>
          <t>Designation</t>
        </is>
      </c>
      <c r="B7" s="3" t="inlineStr">
        <is>
          <t>[Designation]</t>
        </is>
      </c>
      <c r="C7" s="5" t="inlineStr">
        <is>
          <t>Paid days</t>
        </is>
      </c>
      <c r="D7" s="7">
        <f>D5-D6</f>
        <v/>
      </c>
    </row>
    <row r="8">
      <c r="A8" s="5" t="inlineStr">
        <is>
          <t>Department</t>
        </is>
      </c>
      <c r="B8" s="3" t="inlineStr">
        <is>
          <t>[Department]</t>
        </is>
      </c>
      <c r="C8" s="5" t="inlineStr">
        <is>
          <t>PF on the ₹15,000 ceiling? (Yes/No)</t>
        </is>
      </c>
      <c r="D8" s="3" t="inlineStr">
        <is>
          <t>Yes</t>
        </is>
      </c>
    </row>
    <row r="9">
      <c r="A9" s="5" t="inlineStr">
        <is>
          <t>PAN</t>
        </is>
      </c>
      <c r="B9" s="3" t="inlineStr">
        <is>
          <t>[ABCDE1234F]</t>
        </is>
      </c>
      <c r="C9" s="5" t="inlineStr">
        <is>
          <t>Professional tax this month (state)</t>
        </is>
      </c>
      <c r="D9" s="8" t="n">
        <v>200</v>
      </c>
    </row>
    <row r="10">
      <c r="A10" s="5" t="inlineStr">
        <is>
          <t>UAN (PF)</t>
        </is>
      </c>
      <c r="B10" s="3" t="inlineStr">
        <is>
          <t>[12-digit UAN]</t>
        </is>
      </c>
      <c r="C10" s="5" t="inlineStr">
        <is>
          <t>Income tax (TDS) this month</t>
        </is>
      </c>
      <c r="D10" s="8" t="n">
        <v>2500</v>
      </c>
    </row>
    <row r="12">
      <c r="A12" s="9" t="inlineStr">
        <is>
          <t>Earnings</t>
        </is>
      </c>
      <c r="B12" s="9" t="inlineStr">
        <is>
          <t>Full month (₹)</t>
        </is>
      </c>
      <c r="C12" s="9" t="inlineStr">
        <is>
          <t>Earned this month</t>
        </is>
      </c>
      <c r="D12" s="9" t="inlineStr">
        <is>
          <t>₹</t>
        </is>
      </c>
    </row>
    <row r="13">
      <c r="A13" s="5" t="inlineStr">
        <is>
          <t>Basic</t>
        </is>
      </c>
      <c r="B13" s="8" t="n">
        <v>30000</v>
      </c>
      <c r="C13" s="5" t="inlineStr">
        <is>
          <t>Basic</t>
        </is>
      </c>
      <c r="D13" s="10">
        <f>ROUND(B13*$D$7/$D$5,0)</f>
        <v/>
      </c>
    </row>
    <row r="14">
      <c r="A14" s="5" t="inlineStr">
        <is>
          <t>Dearness allowance (DA)</t>
        </is>
      </c>
      <c r="B14" s="8" t="n">
        <v>0</v>
      </c>
      <c r="C14" s="5" t="inlineStr">
        <is>
          <t>Dearness allowance (DA)</t>
        </is>
      </c>
      <c r="D14" s="10">
        <f>ROUND(B14*$D$7/$D$5,0)</f>
        <v/>
      </c>
    </row>
    <row r="15">
      <c r="A15" s="5" t="inlineStr">
        <is>
          <t>House rent allowance (HRA)</t>
        </is>
      </c>
      <c r="B15" s="8" t="n">
        <v>15000</v>
      </c>
      <c r="C15" s="5" t="inlineStr">
        <is>
          <t>House rent allowance (HRA)</t>
        </is>
      </c>
      <c r="D15" s="10">
        <f>ROUND(B15*$D$7/$D$5,0)</f>
        <v/>
      </c>
    </row>
    <row r="16">
      <c r="A16" s="5" t="inlineStr">
        <is>
          <t>Conveyance / special allowance</t>
        </is>
      </c>
      <c r="B16" s="8" t="n">
        <v>12000</v>
      </c>
      <c r="C16" s="5" t="inlineStr">
        <is>
          <t>Conveyance / special allowance</t>
        </is>
      </c>
      <c r="D16" s="10">
        <f>ROUND(B16*$D$7/$D$5,0)</f>
        <v/>
      </c>
    </row>
    <row r="17">
      <c r="A17" s="5" t="inlineStr">
        <is>
          <t>Other allowance</t>
        </is>
      </c>
      <c r="B17" s="8" t="n">
        <v>3000</v>
      </c>
      <c r="C17" s="5" t="inlineStr">
        <is>
          <t>Other allowance</t>
        </is>
      </c>
      <c r="D17" s="10">
        <f>ROUND(B17*$D$7/$D$5,0)</f>
        <v/>
      </c>
    </row>
    <row r="18">
      <c r="A18" s="5" t="inlineStr">
        <is>
          <t>Bonus / arrears (not prorated)</t>
        </is>
      </c>
      <c r="B18" s="8" t="n">
        <v>0</v>
      </c>
      <c r="C18" s="5" t="inlineStr">
        <is>
          <t>Bonus / arrears</t>
        </is>
      </c>
      <c r="D18" s="10">
        <f>B18</f>
        <v/>
      </c>
    </row>
    <row r="19">
      <c r="C19" s="11" t="inlineStr">
        <is>
          <t>Gross earnings</t>
        </is>
      </c>
      <c r="D19" s="12">
        <f>SUM(D13:D18)</f>
        <v/>
      </c>
    </row>
    <row r="21">
      <c r="A21" s="9" t="inlineStr">
        <is>
          <t>Deductions</t>
        </is>
      </c>
      <c r="B21" s="9" t="inlineStr"/>
      <c r="C21" s="9" t="inlineStr">
        <is>
          <t>Rule</t>
        </is>
      </c>
      <c r="D21" s="9" t="inlineStr">
        <is>
          <t>₹</t>
        </is>
      </c>
    </row>
    <row r="22">
      <c r="A22" s="5" t="inlineStr">
        <is>
          <t>Employee PF</t>
        </is>
      </c>
      <c r="C22" s="5" t="inlineStr">
        <is>
          <t>12% of earned basic + DA (on ₹15,000 if D8 = Yes)</t>
        </is>
      </c>
      <c r="D22" s="10">
        <f>ROUND(12%*IF($D$8="Yes",MIN(D13+D14,15000),D13+D14),0)</f>
        <v/>
      </c>
    </row>
    <row r="23">
      <c r="A23" s="5" t="inlineStr">
        <is>
          <t>ESI (employee)</t>
        </is>
      </c>
      <c r="C23" s="5" t="inlineStr">
        <is>
          <t>0.75% of gross if full-month gross ≤ ₹21,000</t>
        </is>
      </c>
      <c r="D23" s="10">
        <f>IF(SUM(B13:B17)&lt;=21000,ROUNDUP(D19*0.75%,0),0)</f>
        <v/>
      </c>
    </row>
    <row r="24">
      <c r="A24" s="5" t="inlineStr">
        <is>
          <t>Professional tax</t>
        </is>
      </c>
      <c r="C24" s="5" t="inlineStr">
        <is>
          <t>From D9 (your state's slab)</t>
        </is>
      </c>
      <c r="D24" s="10">
        <f>D9</f>
        <v/>
      </c>
    </row>
    <row r="25">
      <c r="A25" s="5" t="inlineStr">
        <is>
          <t>Income tax (TDS)</t>
        </is>
      </c>
      <c r="C25" s="5" t="inlineStr">
        <is>
          <t>From D10</t>
        </is>
      </c>
      <c r="D25" s="10">
        <f>D10</f>
        <v/>
      </c>
    </row>
    <row r="26">
      <c r="A26" s="5" t="inlineStr">
        <is>
          <t>Advance / loan recovery</t>
        </is>
      </c>
      <c r="D26" s="8" t="n">
        <v>0</v>
      </c>
    </row>
    <row r="27">
      <c r="C27" s="11" t="inlineStr">
        <is>
          <t>Total deductions</t>
        </is>
      </c>
      <c r="D27" s="12">
        <f>SUM(D22:D26)</f>
        <v/>
      </c>
    </row>
    <row r="29">
      <c r="A29" s="5" t="inlineStr">
        <is>
          <t>Net pay in words</t>
        </is>
      </c>
      <c r="B29" s="3" t="inlineStr">
        <is>
          <t>[Rupees ... only]</t>
        </is>
      </c>
      <c r="C29" s="11" t="inlineStr">
        <is>
          <t>NET PAY</t>
        </is>
      </c>
      <c r="D29" s="13">
        <f>D19-D27</f>
        <v/>
      </c>
    </row>
    <row r="31">
      <c r="A31" s="9" t="inlineStr">
        <is>
          <t>Employer contributions (not paid to you)</t>
        </is>
      </c>
      <c r="B31" s="9" t="inlineStr"/>
      <c r="C31" s="9" t="inlineStr">
        <is>
          <t>Rule</t>
        </is>
      </c>
      <c r="D31" s="9" t="inlineStr">
        <is>
          <t>₹</t>
        </is>
      </c>
    </row>
    <row r="32">
      <c r="A32" s="5" t="inlineStr">
        <is>
          <t>Pension (EPS)</t>
        </is>
      </c>
      <c r="C32" s="5" t="inlineStr">
        <is>
          <t>8.33% of PF wage up to ₹15,000</t>
        </is>
      </c>
      <c r="D32" s="10">
        <f>ROUND(8.33%*MIN(D13+D14,15000),0)</f>
        <v/>
      </c>
    </row>
    <row r="33">
      <c r="A33" s="5" t="inlineStr">
        <is>
          <t>Employer EPF</t>
        </is>
      </c>
      <c r="C33" s="5" t="inlineStr">
        <is>
          <t>Employer's 12% minus the EPS share</t>
        </is>
      </c>
      <c r="D33" s="10">
        <f>ROUND(12%*IF($D$8="Yes",MIN(D13+D14,15000),D13+D14),0)-D32</f>
        <v/>
      </c>
    </row>
    <row r="34">
      <c r="A34" s="5" t="inlineStr">
        <is>
          <t>Employer ESI</t>
        </is>
      </c>
      <c r="C34" s="5" t="inlineStr">
        <is>
          <t>3.25% of gross, same ₹21,000 rule</t>
        </is>
      </c>
      <c r="D34" s="10">
        <f>IF(SUM(B13:B17)&lt;=21000,ROUNDUP(D19*3.25%,0),0)</f>
        <v/>
      </c>
    </row>
    <row r="36">
      <c r="A36" s="4" t="inlineStr">
        <is>
          <t>This is a computer-generated salary slip and does not need a signature.</t>
        </is>
      </c>
    </row>
    <row r="37">
      <c r="A37" s="14" t="inlineStr">
        <is>
          <t>Check your income tax and in-hand pay: https://paisatools.co.in/in-hand-salary-calculator</t>
        </is>
      </c>
    </row>
    <row r="38">
      <c r="A38" s="4" t="inlineStr">
        <is>
          <t>Salary slip format · Free template by PaisaTools (paisatools.co.in) · CC BY 4.0. PT slabs vary by state; check yours.</t>
        </is>
      </c>
    </row>
  </sheetData>
  <dataValidations count="1">
    <dataValidation sqref="D8" showDropDown="0" showInputMessage="0" showErrorMessage="0" allowBlank="0" type="list">
      <formula1>"Yes,No"</formula1>
    </dataValidation>
  </dataValidations>
  <hyperlinks>
    <hyperlink xmlns:r="http://schemas.openxmlformats.org/officeDocument/2006/relationships" ref="A3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2026-10-18T19:18:27Z</dcterms:created>
  <dcterms:modified xmlns:dcterms="http://purl.org/dc/terms/" xmlns:xsi="http://www.w3.org/2001/XMLSchema-instance" xsi:type="dcterms:W3CDTF">2026-10-18T19:18:27Z</dcterms:modified>
</cp:coreProperties>
</file>